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PROGRAMA MADRE CANGURO\"/>
    </mc:Choice>
  </mc:AlternateContent>
  <bookViews>
    <workbookView xWindow="0" yWindow="0" windowWidth="16815" windowHeight="7755"/>
  </bookViews>
  <sheets>
    <sheet name="LISTA DE REQUISIOS " sheetId="1" r:id="rId1"/>
    <sheet name="BASE TRABAJADORES" sheetId="2" r:id="rId2"/>
    <sheet name="INVENTARIO EPP" sheetId="3" r:id="rId3"/>
    <sheet name="FICHAS TECNICAS EPP" sheetId="4" r:id="rId4"/>
  </sheet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1" l="1"/>
  <c r="B25" i="3"/>
  <c r="E15" i="3"/>
  <c r="B16" i="3"/>
  <c r="B15" i="3"/>
  <c r="D8" i="1" l="1"/>
  <c r="D9" i="1"/>
  <c r="D10" i="1"/>
  <c r="D11" i="1"/>
  <c r="D12" i="1"/>
  <c r="D13" i="1"/>
  <c r="D14" i="1"/>
  <c r="D15" i="1"/>
  <c r="D16" i="1"/>
  <c r="B41" i="2"/>
</calcChain>
</file>

<file path=xl/sharedStrings.xml><?xml version="1.0" encoding="utf-8"?>
<sst xmlns="http://schemas.openxmlformats.org/spreadsheetml/2006/main" count="215" uniqueCount="91">
  <si>
    <t xml:space="preserve">¿Se ha identificado la cantidad de los EPP a entregar de acuerdo con número de trabajadores, cargo, área y nivel de exposición al riesgo por COVID-19? </t>
  </si>
  <si>
    <t>Los EPP entregados cumplen con las características establecidas por el Ministerio de Salud y Protección Social</t>
  </si>
  <si>
    <t>Se está entregando los EPP a todos los trabajadores de acuerdo al grado de exposición al riesgo</t>
  </si>
  <si>
    <t>Se está garantizando la entrega de los EPP en la cantidad y reemplazo de uso requerido?</t>
  </si>
  <si>
    <t xml:space="preserve">Se ha planeado lo necesario para contar con suficiente inventario que garantice la disponibilidad requerida para la entrega completa y oportuna de los EPP? </t>
  </si>
  <si>
    <t>X</t>
  </si>
  <si>
    <t xml:space="preserve">¿Se coordinó con la ARL el apoyo requerido para contar con los EPP necesarios de acuerdo con lo dispuesto en el Decreto 488, Decreto 500 y Circular 29 del 2020 expedidos por el Ministerio del Trabajo? </t>
  </si>
  <si>
    <t xml:space="preserve">Pediatra </t>
  </si>
  <si>
    <t xml:space="preserve">Enfermera Jefe </t>
  </si>
  <si>
    <t xml:space="preserve">Auxiliar de Enfermería </t>
  </si>
  <si>
    <t xml:space="preserve">Psicóloga </t>
  </si>
  <si>
    <t xml:space="preserve">Trabajadora Social </t>
  </si>
  <si>
    <t>Auxiliar Administrativo</t>
  </si>
  <si>
    <t>Auxiliar de Agenda</t>
  </si>
  <si>
    <t>Secretaria Asistencial</t>
  </si>
  <si>
    <t>Asistente de Facturación</t>
  </si>
  <si>
    <t>Auxiliar de Facturación</t>
  </si>
  <si>
    <t>Auxiliar Contable</t>
  </si>
  <si>
    <t xml:space="preserve">Asistente Contable </t>
  </si>
  <si>
    <t>Auxiliar de Tramites</t>
  </si>
  <si>
    <t>Secretaria Digitadora - Aux. Enfermería</t>
  </si>
  <si>
    <t>Secretaria Administrativa</t>
  </si>
  <si>
    <t>Asistente Admin. en Salud</t>
  </si>
  <si>
    <t>Auxiliar en Gestion de Talento Humano</t>
  </si>
  <si>
    <t>supernumeraria</t>
  </si>
  <si>
    <t>auxiliar de Calidad</t>
  </si>
  <si>
    <t>Coordinador Científico</t>
  </si>
  <si>
    <t>Psicólogo</t>
  </si>
  <si>
    <t>Oftalmólogo</t>
  </si>
  <si>
    <t>Audiologa</t>
  </si>
  <si>
    <t xml:space="preserve">Revisor Fiscal </t>
  </si>
  <si>
    <t>Contador</t>
  </si>
  <si>
    <t xml:space="preserve">Fisioterapeuta física </t>
  </si>
  <si>
    <t xml:space="preserve">Optómetra </t>
  </si>
  <si>
    <t>Ingeniero Programador</t>
  </si>
  <si>
    <t>Especialista en SG-SST</t>
  </si>
  <si>
    <t>Auxiliar de Enfermeria</t>
  </si>
  <si>
    <t>PRESTACION DE SERVICIOS</t>
  </si>
  <si>
    <t xml:space="preserve">ASISTENCIAL </t>
  </si>
  <si>
    <t>ADMINISTRATIVO</t>
  </si>
  <si>
    <t>ASISTENCIAL</t>
  </si>
  <si>
    <t>BASE DE CARGOS POR TRABAJADOR</t>
  </si>
  <si>
    <t>TIPO DE VINCULACION</t>
  </si>
  <si>
    <t>AREA DE TRABAJO</t>
  </si>
  <si>
    <t>CLASIFICACION POR NIVEL DE EXPOSICION</t>
  </si>
  <si>
    <t>DIRECTA</t>
  </si>
  <si>
    <t>INTERMEDIA</t>
  </si>
  <si>
    <t xml:space="preserve">NUMERO DE CARGOS </t>
  </si>
  <si>
    <t>ITEM</t>
  </si>
  <si>
    <t xml:space="preserve">EVIDENCIA DE CUMPLIMIENTO </t>
  </si>
  <si>
    <t>PORCENTAJE CUMPLIMIENTO</t>
  </si>
  <si>
    <t>SI</t>
  </si>
  <si>
    <t>NO</t>
  </si>
  <si>
    <t xml:space="preserve">Acciones de acompañamiento de ARL SURA </t>
  </si>
  <si>
    <t>Fecha reunión Copasst-Vigía</t>
  </si>
  <si>
    <t>Acciones Preventivas y /o correctivas frente al riesgo de contagio por Covid-19</t>
  </si>
  <si>
    <t>TOTAL</t>
  </si>
  <si>
    <r>
      <t xml:space="preserve">                                          </t>
    </r>
    <r>
      <rPr>
        <b/>
        <sz val="11"/>
        <color theme="1"/>
        <rFont val="Calibri"/>
        <family val="2"/>
        <scheme val="minor"/>
      </rPr>
      <t xml:space="preserve"> INFORME MEDIDAS DE PREVENCION Y CONTENCION DE CONTAGIO POR COVID-19 PMCI</t>
    </r>
  </si>
  <si>
    <t>https://programacanguro.org/informes-pmci-covid-19/</t>
  </si>
  <si>
    <t>Base de trabajadores empresa</t>
  </si>
  <si>
    <t xml:space="preserve"> INDEFINIDO  </t>
  </si>
  <si>
    <t>Jefe Calidad  Seguridad Clinica</t>
  </si>
  <si>
    <t xml:space="preserve"> FIJO</t>
  </si>
  <si>
    <t>SAN JOSE</t>
  </si>
  <si>
    <t>ARTICULO</t>
  </si>
  <si>
    <t>CANTIDAD</t>
  </si>
  <si>
    <t>OVEROL</t>
  </si>
  <si>
    <t>MONOGAFAS</t>
  </si>
  <si>
    <t>BATAS</t>
  </si>
  <si>
    <t>GORROS</t>
  </si>
  <si>
    <t>TAPABOCAS</t>
  </si>
  <si>
    <t>CARETA FACIAL</t>
  </si>
  <si>
    <t>SAN IGNACIO</t>
  </si>
  <si>
    <t>MEDELLIN</t>
  </si>
  <si>
    <t>SEDE ADMON</t>
  </si>
  <si>
    <t xml:space="preserve">BODEGA </t>
  </si>
  <si>
    <t>CARETAS</t>
  </si>
  <si>
    <t>TELA</t>
  </si>
  <si>
    <t xml:space="preserve">OVEROL </t>
  </si>
  <si>
    <t>Link publicación informes</t>
  </si>
  <si>
    <r>
      <t xml:space="preserve">                                           </t>
    </r>
    <r>
      <rPr>
        <b/>
        <sz val="11"/>
        <color theme="1"/>
        <rFont val="Calibri"/>
        <family val="2"/>
        <scheme val="minor"/>
      </rPr>
      <t>BASE DE TRABAJADORES PMCI</t>
    </r>
  </si>
  <si>
    <t>Inventario EPP (control y registro sistema contable de la empresa)</t>
  </si>
  <si>
    <r>
      <t xml:space="preserve">                                           </t>
    </r>
    <r>
      <rPr>
        <b/>
        <sz val="11"/>
        <color theme="1"/>
        <rFont val="Calibri"/>
        <family val="2"/>
        <scheme val="minor"/>
      </rPr>
      <t xml:space="preserve">FICHAS TECNICAS EPP </t>
    </r>
  </si>
  <si>
    <t>Órdenes de compra, fichas técnicas de los EPP adquiridos         (fichas técnicas)</t>
  </si>
  <si>
    <r>
      <t xml:space="preserve">                                           </t>
    </r>
    <r>
      <rPr>
        <b/>
        <sz val="11"/>
        <color theme="1"/>
        <rFont val="Calibri"/>
        <family val="2"/>
        <scheme val="minor"/>
      </rPr>
      <t>INVENTARIO SEDES</t>
    </r>
  </si>
  <si>
    <r>
      <t xml:space="preserve">Base de trabajadores con registro de frecuencia y entrega de los EPP a cada trabajador. ( Registro de entrega EPP) link evidencias y anexos : </t>
    </r>
    <r>
      <rPr>
        <b/>
        <sz val="9"/>
        <color rgb="FF7030A0"/>
        <rFont val="Calibri"/>
        <family val="2"/>
        <scheme val="minor"/>
      </rPr>
      <t>https://drive.google.com/open?id=1p7wDddfa8hqrivHCuhcm1ZV5_Ky2RDHk</t>
    </r>
  </si>
  <si>
    <r>
      <t xml:space="preserve">Registro de entrega de los EPP a cada trabajador entrega (anexo al informe). Link evidencias y anexos : </t>
    </r>
    <r>
      <rPr>
        <b/>
        <sz val="9"/>
        <color rgb="FF7030A0"/>
        <rFont val="Calibri"/>
        <family val="2"/>
        <scheme val="minor"/>
      </rPr>
      <t>https://drive.google.com/open?id=1p7wDddfa8hqrivHCuhcm1ZV5_Ky2RDHk</t>
    </r>
  </si>
  <si>
    <r>
      <t xml:space="preserve">Correos y solicitudes a ARL SURA Sin respuesta a la fecha  . Archvos adjuntos . Link evidencias y anexos : </t>
    </r>
    <r>
      <rPr>
        <b/>
        <sz val="9"/>
        <color rgb="FF7030A0"/>
        <rFont val="Calibri"/>
        <family val="2"/>
        <scheme val="minor"/>
      </rPr>
      <t>https://drive.google.com/open?id=1p7wDddfa8hqrivHCuhcm1ZV5_Ky2RDHk</t>
    </r>
  </si>
  <si>
    <r>
      <t xml:space="preserve">solo se ha recibido correos informativos, no se ha recibido por parte de ellos la entrega de EPP, se han enviado carta para acompañamiento en la reuniones de COPASST (sin respuesta). Link evidencias y anexos : </t>
    </r>
    <r>
      <rPr>
        <b/>
        <sz val="8"/>
        <color rgb="FF7030A0"/>
        <rFont val="Calibri"/>
        <family val="2"/>
        <scheme val="minor"/>
      </rPr>
      <t>https://drive.google.com/open?id=1p7wDddfa8hqrivHCuhcm1ZV5_Ky2RDHk</t>
    </r>
  </si>
  <si>
    <r>
      <t xml:space="preserve">15/05/2020 Adjunto copia  acta de  comité . Link evidencias y anexos </t>
    </r>
    <r>
      <rPr>
        <b/>
        <sz val="9"/>
        <color rgb="FF7030A0"/>
        <rFont val="Calibri"/>
        <family val="2"/>
        <scheme val="minor"/>
      </rPr>
      <t>https://drive.google.com/open?id=1p7wDddfa8hqrivHCuhcm1ZV5_Ky2RDHk</t>
    </r>
  </si>
  <si>
    <r>
      <t xml:space="preserve">Controles  determinados en la Matriz de  Riesgos :  Ingeniería : Ajuste a procesos . Aumento ventilación sedes. Administrativos : Diseño,  ajuste  e implementación de protocolos Bioseguridad - EPP, otro. Capacitaciones  - Charlas . Implementación   Trabajo remoto . Flexibilización jornada laboral . Entrega de elementos de protección personal. Link evidencias y anexos : </t>
    </r>
    <r>
      <rPr>
        <b/>
        <sz val="9"/>
        <color rgb="FF7030A0"/>
        <rFont val="Calibri"/>
        <family val="2"/>
        <scheme val="minor"/>
      </rPr>
      <t>https://drive.google.com/open?id=1p7wDddfa8hqrivHCuhcm1ZV5_Ky2RDHk</t>
    </r>
  </si>
</sst>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1"/>
      <color theme="1"/>
      <name val="Calibri"/>
      <family val="2"/>
      <scheme val="minor"/>
    </font>
    <font>
      <b/>
      <sz val="11"/>
      <color theme="1"/>
      <name val="Calibri"/>
      <family val="2"/>
      <scheme val="minor"/>
    </font>
    <font>
      <sz val="9"/>
      <color theme="1"/>
      <name val="Calibri"/>
      <family val="2"/>
      <scheme val="minor"/>
    </font>
    <font>
      <sz val="8"/>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b/>
      <sz val="9"/>
      <name val="Calibri"/>
      <family val="2"/>
      <scheme val="minor"/>
    </font>
    <font>
      <b/>
      <sz val="16"/>
      <color theme="1"/>
      <name val="Calibri"/>
      <family val="2"/>
      <scheme val="minor"/>
    </font>
    <font>
      <b/>
      <sz val="9"/>
      <color rgb="FF7030A0"/>
      <name val="Calibri"/>
      <family val="2"/>
      <scheme val="minor"/>
    </font>
    <font>
      <b/>
      <sz val="8"/>
      <color rgb="FF7030A0"/>
      <name val="Calibri"/>
      <family val="2"/>
      <scheme val="minor"/>
    </font>
  </fonts>
  <fills count="6">
    <fill>
      <patternFill patternType="none"/>
    </fill>
    <fill>
      <patternFill patternType="gray125"/>
    </fill>
    <fill>
      <patternFill patternType="solid">
        <fgColor rgb="FF00B0F0"/>
        <bgColor indexed="64"/>
      </patternFill>
    </fill>
    <fill>
      <patternFill patternType="solid">
        <fgColor theme="0"/>
        <bgColor indexed="64"/>
      </patternFill>
    </fill>
    <fill>
      <patternFill patternType="solid">
        <fgColor rgb="FF00B050"/>
        <bgColor indexed="64"/>
      </patternFill>
    </fill>
    <fill>
      <patternFill patternType="solid">
        <fgColor theme="9" tint="0.59999389629810485"/>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2">
    <xf numFmtId="0" fontId="0" fillId="0" borderId="0"/>
    <xf numFmtId="0" fontId="6" fillId="0" borderId="0" applyNumberFormat="0" applyFill="0" applyBorder="0" applyAlignment="0" applyProtection="0"/>
  </cellStyleXfs>
  <cellXfs count="57">
    <xf numFmtId="0" fontId="0" fillId="0" borderId="0" xfId="0"/>
    <xf numFmtId="0" fontId="0" fillId="0" borderId="0" xfId="0" applyAlignment="1">
      <alignment wrapText="1"/>
    </xf>
    <xf numFmtId="0" fontId="3" fillId="0" borderId="1" xfId="0" applyFont="1" applyBorder="1" applyAlignment="1">
      <alignment wrapText="1"/>
    </xf>
    <xf numFmtId="0" fontId="1" fillId="0" borderId="0" xfId="0" applyFont="1" applyBorder="1" applyAlignment="1">
      <alignment vertical="center"/>
    </xf>
    <xf numFmtId="0" fontId="2" fillId="0" borderId="1" xfId="0" applyFont="1" applyBorder="1" applyAlignment="1">
      <alignment wrapText="1"/>
    </xf>
    <xf numFmtId="0" fontId="2" fillId="0" borderId="1" xfId="0" applyFont="1" applyBorder="1"/>
    <xf numFmtId="0" fontId="5" fillId="0" borderId="3" xfId="0" applyFont="1" applyBorder="1" applyAlignment="1">
      <alignment vertical="center"/>
    </xf>
    <xf numFmtId="0" fontId="2" fillId="0" borderId="4" xfId="0" applyFont="1" applyBorder="1" applyAlignment="1">
      <alignment horizontal="center"/>
    </xf>
    <xf numFmtId="0" fontId="2" fillId="0" borderId="5" xfId="0" applyFont="1" applyBorder="1"/>
    <xf numFmtId="0" fontId="5" fillId="0" borderId="6" xfId="0" applyFont="1" applyBorder="1" applyAlignment="1">
      <alignment vertical="center"/>
    </xf>
    <xf numFmtId="0" fontId="2" fillId="0" borderId="1" xfId="0" applyFont="1" applyBorder="1" applyAlignment="1">
      <alignment horizontal="center"/>
    </xf>
    <xf numFmtId="0" fontId="2" fillId="0" borderId="7" xfId="0" applyFont="1" applyBorder="1"/>
    <xf numFmtId="0" fontId="5" fillId="3" borderId="6" xfId="0" applyFont="1" applyFill="1" applyBorder="1" applyAlignment="1">
      <alignment vertical="center"/>
    </xf>
    <xf numFmtId="0" fontId="5" fillId="0" borderId="6" xfId="0" applyFont="1" applyBorder="1" applyAlignment="1">
      <alignment vertical="center" wrapText="1"/>
    </xf>
    <xf numFmtId="0" fontId="5" fillId="3" borderId="8" xfId="0" applyFont="1" applyFill="1" applyBorder="1" applyAlignment="1">
      <alignment vertical="center"/>
    </xf>
    <xf numFmtId="0" fontId="2" fillId="0" borderId="9" xfId="0" applyFont="1" applyBorder="1" applyAlignment="1">
      <alignment horizontal="center"/>
    </xf>
    <xf numFmtId="0" fontId="2" fillId="0" borderId="9" xfId="0" applyFont="1" applyBorder="1" applyAlignment="1">
      <alignment wrapText="1"/>
    </xf>
    <xf numFmtId="0" fontId="2" fillId="0" borderId="9" xfId="0" applyFont="1" applyBorder="1"/>
    <xf numFmtId="0" fontId="2" fillId="0" borderId="10" xfId="0" applyFont="1" applyBorder="1"/>
    <xf numFmtId="0" fontId="2" fillId="0" borderId="4" xfId="0" applyFont="1" applyBorder="1" applyAlignment="1">
      <alignment vertical="center"/>
    </xf>
    <xf numFmtId="0" fontId="2" fillId="0" borderId="1" xfId="0" applyFont="1" applyBorder="1" applyAlignment="1">
      <alignment vertical="center"/>
    </xf>
    <xf numFmtId="0" fontId="2" fillId="3" borderId="1" xfId="0" applyFont="1" applyFill="1" applyBorder="1" applyAlignment="1">
      <alignment wrapText="1"/>
    </xf>
    <xf numFmtId="0" fontId="2" fillId="3" borderId="1" xfId="0" applyFont="1" applyFill="1" applyBorder="1" applyAlignment="1">
      <alignment horizontal="justify" vertical="center"/>
    </xf>
    <xf numFmtId="0" fontId="4" fillId="2" borderId="2" xfId="0" applyFont="1" applyFill="1" applyBorder="1" applyAlignment="1">
      <alignment wrapText="1"/>
    </xf>
    <xf numFmtId="0" fontId="4" fillId="2" borderId="2" xfId="0" applyFont="1" applyFill="1" applyBorder="1"/>
    <xf numFmtId="0" fontId="2" fillId="3" borderId="1" xfId="0" applyFont="1" applyFill="1" applyBorder="1" applyAlignment="1">
      <alignment horizontal="center" vertical="center" wrapText="1"/>
    </xf>
    <xf numFmtId="0" fontId="6" fillId="3" borderId="1" xfId="1" applyFill="1" applyBorder="1" applyAlignment="1">
      <alignment horizontal="center" vertical="center" wrapText="1"/>
    </xf>
    <xf numFmtId="0" fontId="6" fillId="0" borderId="1" xfId="1" applyFill="1" applyBorder="1" applyAlignment="1">
      <alignment horizontal="center" vertical="center"/>
    </xf>
    <xf numFmtId="0" fontId="0" fillId="0" borderId="1" xfId="0" applyBorder="1" applyAlignment="1">
      <alignment horizontal="center"/>
    </xf>
    <xf numFmtId="0" fontId="7" fillId="4" borderId="1" xfId="0" applyFont="1" applyFill="1" applyBorder="1" applyAlignment="1">
      <alignment horizontal="center" vertical="center"/>
    </xf>
    <xf numFmtId="0" fontId="3" fillId="2" borderId="1" xfId="0" applyFont="1" applyFill="1" applyBorder="1" applyAlignment="1">
      <alignment horizont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6" fillId="3" borderId="1" xfId="1" applyFill="1" applyBorder="1" applyAlignment="1">
      <alignment horizontal="justify" vertical="center"/>
    </xf>
    <xf numFmtId="0" fontId="2" fillId="3" borderId="1" xfId="0" applyFont="1" applyFill="1" applyBorder="1" applyAlignment="1">
      <alignment vertical="center" wrapText="1"/>
    </xf>
    <xf numFmtId="0" fontId="6" fillId="3" borderId="1" xfId="1" applyFill="1" applyBorder="1"/>
    <xf numFmtId="0" fontId="2" fillId="3" borderId="1" xfId="0" applyFont="1" applyFill="1" applyBorder="1" applyAlignment="1">
      <alignment horizontal="left" vertical="center" wrapText="1"/>
    </xf>
    <xf numFmtId="0" fontId="2" fillId="3" borderId="1" xfId="0" applyFont="1" applyFill="1" applyBorder="1" applyAlignment="1">
      <alignment horizontal="left" vertical="top" wrapText="1"/>
    </xf>
    <xf numFmtId="0" fontId="2" fillId="3" borderId="1" xfId="0" applyFont="1" applyFill="1" applyBorder="1" applyAlignment="1">
      <alignment horizontal="center" vertical="center"/>
    </xf>
    <xf numFmtId="9" fontId="2" fillId="3" borderId="1" xfId="0" applyNumberFormat="1" applyFont="1" applyFill="1" applyBorder="1" applyAlignment="1">
      <alignment horizontal="center" vertical="center"/>
    </xf>
    <xf numFmtId="0" fontId="1" fillId="5" borderId="1" xfId="0" applyFont="1" applyFill="1" applyBorder="1" applyAlignment="1">
      <alignment horizontal="center" vertical="center"/>
    </xf>
    <xf numFmtId="0" fontId="1" fillId="5" borderId="16" xfId="0" applyFont="1" applyFill="1" applyBorder="1" applyAlignment="1">
      <alignment horizontal="center" vertical="center"/>
    </xf>
    <xf numFmtId="0" fontId="3" fillId="2" borderId="1" xfId="0" applyFont="1" applyFill="1" applyBorder="1" applyAlignment="1">
      <alignment horizontal="center" vertical="center" wrapText="1"/>
    </xf>
    <xf numFmtId="0" fontId="0" fillId="0" borderId="0" xfId="0" applyBorder="1"/>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0" xfId="0" applyBorder="1" applyAlignment="1">
      <alignment horizontal="center" vertical="center"/>
    </xf>
    <xf numFmtId="0" fontId="0" fillId="0" borderId="15"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8" fillId="0" borderId="1" xfId="0" applyFont="1" applyBorder="1" applyAlignment="1">
      <alignment horizontal="center"/>
    </xf>
    <xf numFmtId="0" fontId="8" fillId="0" borderId="16" xfId="0" applyFont="1" applyBorder="1" applyAlignment="1">
      <alignment horizontal="center"/>
    </xf>
    <xf numFmtId="0" fontId="8" fillId="0" borderId="17" xfId="0" applyFont="1" applyBorder="1" applyAlignment="1">
      <alignment horizontal="center"/>
    </xf>
    <xf numFmtId="14" fontId="2" fillId="3" borderId="1" xfId="0" applyNumberFormat="1" applyFont="1" applyFill="1" applyBorder="1" applyAlignment="1">
      <alignment horizontal="left"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LISTA DE REQUISIOS '!E7"/></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LISTA DE REQUISIOS '!E11"/></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LISTA DE REQUISIOS '!E8"/><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1</xdr:row>
      <xdr:rowOff>47626</xdr:rowOff>
    </xdr:from>
    <xdr:to>
      <xdr:col>0</xdr:col>
      <xdr:colOff>1895476</xdr:colOff>
      <xdr:row>4</xdr:row>
      <xdr:rowOff>47772</xdr:rowOff>
    </xdr:to>
    <xdr:pic>
      <xdr:nvPicPr>
        <xdr:cNvPr id="5" name="Imagen 4">
          <a:extLst>
            <a:ext uri="{FF2B5EF4-FFF2-40B4-BE49-F238E27FC236}">
              <a16:creationId xmlns:a16="http://schemas.microsoft.com/office/drawing/2014/main" xmlns="" id="{FE3AC7AE-3DB8-4F92-8FAA-FFA6337F08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6" y="238126"/>
          <a:ext cx="1695450" cy="571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257175</xdr:colOff>
      <xdr:row>0</xdr:row>
      <xdr:rowOff>180975</xdr:rowOff>
    </xdr:from>
    <xdr:to>
      <xdr:col>6</xdr:col>
      <xdr:colOff>638175</xdr:colOff>
      <xdr:row>3</xdr:row>
      <xdr:rowOff>104775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xmlns="" id="{58153DB2-6674-4905-AB04-C2A3D6C3539C}"/>
            </a:ext>
          </a:extLst>
        </xdr:cNvPr>
        <xdr:cNvSpPr/>
      </xdr:nvSpPr>
      <xdr:spPr>
        <a:xfrm>
          <a:off x="7762875" y="180975"/>
          <a:ext cx="1143000"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t>VOLVER</a:t>
          </a:r>
        </a:p>
      </xdr:txBody>
    </xdr:sp>
    <xdr:clientData/>
  </xdr:twoCellAnchor>
  <xdr:twoCellAnchor editAs="oneCell">
    <xdr:from>
      <xdr:col>0</xdr:col>
      <xdr:colOff>57151</xdr:colOff>
      <xdr:row>0</xdr:row>
      <xdr:rowOff>180975</xdr:rowOff>
    </xdr:from>
    <xdr:to>
      <xdr:col>0</xdr:col>
      <xdr:colOff>1695668</xdr:colOff>
      <xdr:row>3</xdr:row>
      <xdr:rowOff>161925</xdr:rowOff>
    </xdr:to>
    <xdr:pic>
      <xdr:nvPicPr>
        <xdr:cNvPr id="4" name="Imagen 3">
          <a:extLst>
            <a:ext uri="{FF2B5EF4-FFF2-40B4-BE49-F238E27FC236}">
              <a16:creationId xmlns:a16="http://schemas.microsoft.com/office/drawing/2014/main" xmlns="" id="{58F6EB24-BEB3-4B29-AC04-38D043961F1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1" y="180975"/>
          <a:ext cx="1638517" cy="552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542925</xdr:colOff>
      <xdr:row>2</xdr:row>
      <xdr:rowOff>66675</xdr:rowOff>
    </xdr:from>
    <xdr:to>
      <xdr:col>2</xdr:col>
      <xdr:colOff>161925</xdr:colOff>
      <xdr:row>4</xdr:row>
      <xdr:rowOff>180975</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xmlns="" id="{12269F9A-F005-4984-A0B0-9818DBEDA3C5}"/>
            </a:ext>
          </a:extLst>
        </xdr:cNvPr>
        <xdr:cNvSpPr/>
      </xdr:nvSpPr>
      <xdr:spPr>
        <a:xfrm>
          <a:off x="542925" y="457200"/>
          <a:ext cx="1343025" cy="4953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t>VOLVER</a:t>
          </a:r>
        </a:p>
      </xdr:txBody>
    </xdr:sp>
    <xdr:clientData/>
  </xdr:twoCellAnchor>
  <xdr:twoCellAnchor editAs="oneCell">
    <xdr:from>
      <xdr:col>3</xdr:col>
      <xdr:colOff>57151</xdr:colOff>
      <xdr:row>1</xdr:row>
      <xdr:rowOff>180975</xdr:rowOff>
    </xdr:from>
    <xdr:to>
      <xdr:col>4</xdr:col>
      <xdr:colOff>733643</xdr:colOff>
      <xdr:row>4</xdr:row>
      <xdr:rowOff>161925</xdr:rowOff>
    </xdr:to>
    <xdr:pic>
      <xdr:nvPicPr>
        <xdr:cNvPr id="5" name="Imagen 4">
          <a:extLst>
            <a:ext uri="{FF2B5EF4-FFF2-40B4-BE49-F238E27FC236}">
              <a16:creationId xmlns:a16="http://schemas.microsoft.com/office/drawing/2014/main" xmlns="" id="{59EAFE87-2074-45CE-997A-FE39552A234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1" y="180975"/>
          <a:ext cx="1638517" cy="552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2</xdr:row>
      <xdr:rowOff>85725</xdr:rowOff>
    </xdr:from>
    <xdr:to>
      <xdr:col>2</xdr:col>
      <xdr:colOff>285750</xdr:colOff>
      <xdr:row>5</xdr:row>
      <xdr:rowOff>19050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xmlns="" id="{998DD620-4B1A-497B-870D-048E36484071}"/>
            </a:ext>
          </a:extLst>
        </xdr:cNvPr>
        <xdr:cNvSpPr/>
      </xdr:nvSpPr>
      <xdr:spPr>
        <a:xfrm>
          <a:off x="666750" y="476250"/>
          <a:ext cx="1143000" cy="5048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a:t>VOLVER</a:t>
          </a:r>
        </a:p>
      </xdr:txBody>
    </xdr:sp>
    <xdr:clientData/>
  </xdr:twoCellAnchor>
  <xdr:twoCellAnchor editAs="oneCell">
    <xdr:from>
      <xdr:col>0</xdr:col>
      <xdr:colOff>104775</xdr:colOff>
      <xdr:row>7</xdr:row>
      <xdr:rowOff>9525</xdr:rowOff>
    </xdr:from>
    <xdr:to>
      <xdr:col>8</xdr:col>
      <xdr:colOff>315205</xdr:colOff>
      <xdr:row>31</xdr:row>
      <xdr:rowOff>162584</xdr:rowOff>
    </xdr:to>
    <xdr:pic>
      <xdr:nvPicPr>
        <xdr:cNvPr id="3" name="Imagen 2">
          <a:extLst>
            <a:ext uri="{FF2B5EF4-FFF2-40B4-BE49-F238E27FC236}">
              <a16:creationId xmlns:a16="http://schemas.microsoft.com/office/drawing/2014/main" xmlns="" id="{73E0E981-7AE4-44CD-8979-853611F1A4E4}"/>
            </a:ext>
          </a:extLst>
        </xdr:cNvPr>
        <xdr:cNvPicPr>
          <a:picLocks noChangeAspect="1"/>
        </xdr:cNvPicPr>
      </xdr:nvPicPr>
      <xdr:blipFill>
        <a:blip xmlns:r="http://schemas.openxmlformats.org/officeDocument/2006/relationships" r:embed="rId2"/>
        <a:stretch>
          <a:fillRect/>
        </a:stretch>
      </xdr:blipFill>
      <xdr:spPr>
        <a:xfrm>
          <a:off x="104775" y="1362075"/>
          <a:ext cx="6306430" cy="4725059"/>
        </a:xfrm>
        <a:prstGeom prst="rect">
          <a:avLst/>
        </a:prstGeom>
      </xdr:spPr>
    </xdr:pic>
    <xdr:clientData/>
  </xdr:twoCellAnchor>
  <xdr:twoCellAnchor editAs="oneCell">
    <xdr:from>
      <xdr:col>3</xdr:col>
      <xdr:colOff>57151</xdr:colOff>
      <xdr:row>1</xdr:row>
      <xdr:rowOff>180975</xdr:rowOff>
    </xdr:from>
    <xdr:to>
      <xdr:col>5</xdr:col>
      <xdr:colOff>171668</xdr:colOff>
      <xdr:row>4</xdr:row>
      <xdr:rowOff>161925</xdr:rowOff>
    </xdr:to>
    <xdr:pic>
      <xdr:nvPicPr>
        <xdr:cNvPr id="4" name="Imagen 3">
          <a:extLst>
            <a:ext uri="{FF2B5EF4-FFF2-40B4-BE49-F238E27FC236}">
              <a16:creationId xmlns:a16="http://schemas.microsoft.com/office/drawing/2014/main" xmlns="" id="{352FF0AD-2B76-4D9E-890E-809C9AAB263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3176" y="381000"/>
          <a:ext cx="1638517" cy="552450"/>
        </a:xfrm>
        <a:prstGeom prst="rect">
          <a:avLst/>
        </a:prstGeom>
      </xdr:spPr>
    </xdr:pic>
    <xdr:clientData/>
  </xdr:twoCellAnchor>
  <xdr:twoCellAnchor editAs="oneCell">
    <xdr:from>
      <xdr:col>0</xdr:col>
      <xdr:colOff>42461</xdr:colOff>
      <xdr:row>31</xdr:row>
      <xdr:rowOff>161164</xdr:rowOff>
    </xdr:from>
    <xdr:to>
      <xdr:col>8</xdr:col>
      <xdr:colOff>161925</xdr:colOff>
      <xdr:row>93</xdr:row>
      <xdr:rowOff>123825</xdr:rowOff>
    </xdr:to>
    <xdr:pic>
      <xdr:nvPicPr>
        <xdr:cNvPr id="6" name="Imagen 5">
          <a:extLst>
            <a:ext uri="{FF2B5EF4-FFF2-40B4-BE49-F238E27FC236}">
              <a16:creationId xmlns:a16="http://schemas.microsoft.com/office/drawing/2014/main" xmlns="" id="{BA690ADA-669E-4226-8DAF-330254258FF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461" y="6085714"/>
          <a:ext cx="6215464" cy="11773661"/>
        </a:xfrm>
        <a:prstGeom prst="rect">
          <a:avLst/>
        </a:prstGeom>
      </xdr:spPr>
    </xdr:pic>
    <xdr:clientData/>
  </xdr:twoCellAnchor>
  <xdr:twoCellAnchor editAs="oneCell">
    <xdr:from>
      <xdr:col>8</xdr:col>
      <xdr:colOff>180974</xdr:colOff>
      <xdr:row>35</xdr:row>
      <xdr:rowOff>66675</xdr:rowOff>
    </xdr:from>
    <xdr:to>
      <xdr:col>15</xdr:col>
      <xdr:colOff>104775</xdr:colOff>
      <xdr:row>94</xdr:row>
      <xdr:rowOff>80129</xdr:rowOff>
    </xdr:to>
    <xdr:pic>
      <xdr:nvPicPr>
        <xdr:cNvPr id="11" name="Imagen 10">
          <a:extLst>
            <a:ext uri="{FF2B5EF4-FFF2-40B4-BE49-F238E27FC236}">
              <a16:creationId xmlns:a16="http://schemas.microsoft.com/office/drawing/2014/main" xmlns="" id="{7B462537-9E9F-4050-9109-253C93402E6A}"/>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76974" y="6753225"/>
          <a:ext cx="5257801" cy="11252954"/>
        </a:xfrm>
        <a:prstGeom prst="rect">
          <a:avLst/>
        </a:prstGeom>
      </xdr:spPr>
    </xdr:pic>
    <xdr:clientData/>
  </xdr:twoCellAnchor>
  <xdr:twoCellAnchor editAs="oneCell">
    <xdr:from>
      <xdr:col>8</xdr:col>
      <xdr:colOff>228064</xdr:colOff>
      <xdr:row>8</xdr:row>
      <xdr:rowOff>9525</xdr:rowOff>
    </xdr:from>
    <xdr:to>
      <xdr:col>14</xdr:col>
      <xdr:colOff>523876</xdr:colOff>
      <xdr:row>12</xdr:row>
      <xdr:rowOff>142875</xdr:rowOff>
    </xdr:to>
    <xdr:pic>
      <xdr:nvPicPr>
        <xdr:cNvPr id="12" name="Imagen 11">
          <a:extLst>
            <a:ext uri="{FF2B5EF4-FFF2-40B4-BE49-F238E27FC236}">
              <a16:creationId xmlns:a16="http://schemas.microsoft.com/office/drawing/2014/main" xmlns="" id="{25089F9B-47B6-4C44-95A4-73099C746102}"/>
            </a:ext>
          </a:extLst>
        </xdr:cNvPr>
        <xdr:cNvPicPr>
          <a:picLocks noChangeAspect="1"/>
        </xdr:cNvPicPr>
      </xdr:nvPicPr>
      <xdr:blipFill>
        <a:blip xmlns:r="http://schemas.openxmlformats.org/officeDocument/2006/relationships" r:embed="rId6"/>
        <a:stretch>
          <a:fillRect/>
        </a:stretch>
      </xdr:blipFill>
      <xdr:spPr>
        <a:xfrm>
          <a:off x="6324064" y="1552575"/>
          <a:ext cx="4867812" cy="895350"/>
        </a:xfrm>
        <a:prstGeom prst="rect">
          <a:avLst/>
        </a:prstGeom>
      </xdr:spPr>
    </xdr:pic>
    <xdr:clientData/>
  </xdr:twoCellAnchor>
  <xdr:twoCellAnchor editAs="oneCell">
    <xdr:from>
      <xdr:col>8</xdr:col>
      <xdr:colOff>304800</xdr:colOff>
      <xdr:row>12</xdr:row>
      <xdr:rowOff>180975</xdr:rowOff>
    </xdr:from>
    <xdr:to>
      <xdr:col>15</xdr:col>
      <xdr:colOff>19050</xdr:colOff>
      <xdr:row>34</xdr:row>
      <xdr:rowOff>172034</xdr:rowOff>
    </xdr:to>
    <xdr:pic>
      <xdr:nvPicPr>
        <xdr:cNvPr id="13" name="Imagen 12">
          <a:extLst>
            <a:ext uri="{FF2B5EF4-FFF2-40B4-BE49-F238E27FC236}">
              <a16:creationId xmlns:a16="http://schemas.microsoft.com/office/drawing/2014/main" xmlns="" id="{25710F14-9973-45DC-A445-B97BA6190A71}"/>
            </a:ext>
          </a:extLst>
        </xdr:cNvPr>
        <xdr:cNvPicPr>
          <a:picLocks noChangeAspect="1"/>
        </xdr:cNvPicPr>
      </xdr:nvPicPr>
      <xdr:blipFill>
        <a:blip xmlns:r="http://schemas.openxmlformats.org/officeDocument/2006/relationships" r:embed="rId7"/>
        <a:stretch>
          <a:fillRect/>
        </a:stretch>
      </xdr:blipFill>
      <xdr:spPr>
        <a:xfrm>
          <a:off x="6400800" y="2486025"/>
          <a:ext cx="5048250" cy="4182059"/>
        </a:xfrm>
        <a:prstGeom prst="rect">
          <a:avLst/>
        </a:prstGeom>
      </xdr:spPr>
    </xdr:pic>
    <xdr:clientData/>
  </xdr:twoCellAnchor>
  <xdr:twoCellAnchor>
    <xdr:from>
      <xdr:col>8</xdr:col>
      <xdr:colOff>200025</xdr:colOff>
      <xdr:row>15</xdr:row>
      <xdr:rowOff>161925</xdr:rowOff>
    </xdr:from>
    <xdr:to>
      <xdr:col>14</xdr:col>
      <xdr:colOff>523875</xdr:colOff>
      <xdr:row>23</xdr:row>
      <xdr:rowOff>95250</xdr:rowOff>
    </xdr:to>
    <xdr:sp macro="" textlink="">
      <xdr:nvSpPr>
        <xdr:cNvPr id="9" name="Rectángulo 8">
          <a:extLst>
            <a:ext uri="{FF2B5EF4-FFF2-40B4-BE49-F238E27FC236}">
              <a16:creationId xmlns:a16="http://schemas.microsoft.com/office/drawing/2014/main" xmlns="" id="{D984D50E-E4C8-4763-9BEC-0AF95E57B950}"/>
            </a:ext>
          </a:extLst>
        </xdr:cNvPr>
        <xdr:cNvSpPr/>
      </xdr:nvSpPr>
      <xdr:spPr>
        <a:xfrm>
          <a:off x="6296025" y="3038475"/>
          <a:ext cx="4895850" cy="1457325"/>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programacanguro.org/informes-pmci-covid-19/"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
  <sheetViews>
    <sheetView tabSelected="1" workbookViewId="0">
      <selection activeCell="E15" sqref="E15"/>
    </sheetView>
  </sheetViews>
  <sheetFormatPr baseColWidth="10" defaultRowHeight="15" x14ac:dyDescent="0.25"/>
  <cols>
    <col min="1" max="1" width="33.28515625" customWidth="1"/>
    <col min="4" max="4" width="16.42578125" customWidth="1"/>
    <col min="5" max="5" width="53.42578125" customWidth="1"/>
  </cols>
  <sheetData>
    <row r="1" spans="1:8" x14ac:dyDescent="0.25">
      <c r="A1" s="44" t="s">
        <v>57</v>
      </c>
      <c r="B1" s="45"/>
      <c r="C1" s="45"/>
      <c r="D1" s="45"/>
      <c r="E1" s="46"/>
    </row>
    <row r="2" spans="1:8" x14ac:dyDescent="0.25">
      <c r="A2" s="47"/>
      <c r="B2" s="48"/>
      <c r="C2" s="48"/>
      <c r="D2" s="48"/>
      <c r="E2" s="49"/>
    </row>
    <row r="3" spans="1:8" x14ac:dyDescent="0.25">
      <c r="A3" s="47"/>
      <c r="B3" s="48"/>
      <c r="C3" s="48"/>
      <c r="D3" s="48"/>
      <c r="E3" s="49"/>
    </row>
    <row r="4" spans="1:8" x14ac:dyDescent="0.25">
      <c r="A4" s="47"/>
      <c r="B4" s="48"/>
      <c r="C4" s="48"/>
      <c r="D4" s="48"/>
      <c r="E4" s="49"/>
    </row>
    <row r="5" spans="1:8" x14ac:dyDescent="0.25">
      <c r="A5" s="47"/>
      <c r="B5" s="48"/>
      <c r="C5" s="48"/>
      <c r="D5" s="48"/>
      <c r="E5" s="49"/>
    </row>
    <row r="6" spans="1:8" ht="23.25" x14ac:dyDescent="0.25">
      <c r="A6" s="32" t="s">
        <v>48</v>
      </c>
      <c r="B6" s="31" t="s">
        <v>51</v>
      </c>
      <c r="C6" s="31" t="s">
        <v>52</v>
      </c>
      <c r="D6" s="30" t="s">
        <v>50</v>
      </c>
      <c r="E6" s="42" t="s">
        <v>49</v>
      </c>
      <c r="F6" s="1"/>
      <c r="G6" s="1"/>
      <c r="H6" s="1"/>
    </row>
    <row r="7" spans="1:8" ht="48.75" x14ac:dyDescent="0.25">
      <c r="A7" s="21" t="s">
        <v>0</v>
      </c>
      <c r="B7" s="38" t="s">
        <v>5</v>
      </c>
      <c r="C7" s="25"/>
      <c r="D7" s="39" t="str">
        <f t="shared" ref="D7:D16" si="0">+IF(B7="x","100%","0%")</f>
        <v>100%</v>
      </c>
      <c r="E7" s="27" t="s">
        <v>59</v>
      </c>
    </row>
    <row r="8" spans="1:8" ht="36.75" x14ac:dyDescent="0.25">
      <c r="A8" s="21" t="s">
        <v>1</v>
      </c>
      <c r="B8" s="38" t="s">
        <v>5</v>
      </c>
      <c r="C8" s="38"/>
      <c r="D8" s="39" t="str">
        <f t="shared" si="0"/>
        <v>100%</v>
      </c>
      <c r="E8" s="33" t="s">
        <v>83</v>
      </c>
    </row>
    <row r="9" spans="1:8" ht="48" x14ac:dyDescent="0.25">
      <c r="A9" s="21" t="s">
        <v>2</v>
      </c>
      <c r="B9" s="38" t="s">
        <v>5</v>
      </c>
      <c r="C9" s="38"/>
      <c r="D9" s="39" t="str">
        <f t="shared" si="0"/>
        <v>100%</v>
      </c>
      <c r="E9" s="34" t="s">
        <v>86</v>
      </c>
    </row>
    <row r="10" spans="1:8" ht="60" x14ac:dyDescent="0.25">
      <c r="A10" s="21" t="s">
        <v>3</v>
      </c>
      <c r="B10" s="38" t="s">
        <v>5</v>
      </c>
      <c r="C10" s="38"/>
      <c r="D10" s="39" t="str">
        <f t="shared" si="0"/>
        <v>100%</v>
      </c>
      <c r="E10" s="22" t="s">
        <v>85</v>
      </c>
    </row>
    <row r="11" spans="1:8" ht="48.75" x14ac:dyDescent="0.25">
      <c r="A11" s="21" t="s">
        <v>4</v>
      </c>
      <c r="B11" s="38" t="s">
        <v>5</v>
      </c>
      <c r="C11" s="38"/>
      <c r="D11" s="39" t="str">
        <f t="shared" si="0"/>
        <v>100%</v>
      </c>
      <c r="E11" s="26" t="s">
        <v>81</v>
      </c>
    </row>
    <row r="12" spans="1:8" ht="72.75" x14ac:dyDescent="0.25">
      <c r="A12" s="21" t="s">
        <v>6</v>
      </c>
      <c r="B12" s="38"/>
      <c r="C12" s="38" t="s">
        <v>5</v>
      </c>
      <c r="D12" s="39" t="str">
        <f t="shared" si="0"/>
        <v>0%</v>
      </c>
      <c r="E12" s="36" t="s">
        <v>87</v>
      </c>
    </row>
    <row r="13" spans="1:8" ht="45.75" x14ac:dyDescent="0.25">
      <c r="A13" s="21" t="s">
        <v>53</v>
      </c>
      <c r="B13" s="38"/>
      <c r="C13" s="38" t="s">
        <v>5</v>
      </c>
      <c r="D13" s="39" t="str">
        <f t="shared" si="0"/>
        <v>0%</v>
      </c>
      <c r="E13" s="2" t="s">
        <v>88</v>
      </c>
    </row>
    <row r="14" spans="1:8" ht="48.75" x14ac:dyDescent="0.25">
      <c r="A14" s="21" t="s">
        <v>54</v>
      </c>
      <c r="B14" s="38" t="s">
        <v>5</v>
      </c>
      <c r="C14" s="38"/>
      <c r="D14" s="39" t="str">
        <f t="shared" si="0"/>
        <v>100%</v>
      </c>
      <c r="E14" s="56" t="s">
        <v>89</v>
      </c>
    </row>
    <row r="15" spans="1:8" ht="96.75" x14ac:dyDescent="0.25">
      <c r="A15" s="37" t="s">
        <v>55</v>
      </c>
      <c r="B15" s="38" t="s">
        <v>5</v>
      </c>
      <c r="C15" s="38"/>
      <c r="D15" s="39" t="str">
        <f t="shared" si="0"/>
        <v>100%</v>
      </c>
      <c r="E15" s="21" t="s">
        <v>90</v>
      </c>
    </row>
    <row r="16" spans="1:8" x14ac:dyDescent="0.25">
      <c r="A16" s="21" t="s">
        <v>79</v>
      </c>
      <c r="B16" s="38" t="s">
        <v>5</v>
      </c>
      <c r="C16" s="38"/>
      <c r="D16" s="39" t="str">
        <f t="shared" si="0"/>
        <v>100%</v>
      </c>
      <c r="E16" s="35" t="s">
        <v>58</v>
      </c>
    </row>
  </sheetData>
  <mergeCells count="1">
    <mergeCell ref="A1:E5"/>
  </mergeCells>
  <hyperlinks>
    <hyperlink ref="E11" location="'INVENTARIO EPP'!B4" display="Inventario EPP (control y registro sistema contable de la empresa)"/>
    <hyperlink ref="E7" location="'BASE TRABAJADORES'!A1" display="BASE TRABAJADORES"/>
    <hyperlink ref="E8" location="'FICHAS TECNICAS EPP'!B4" display="Órdenes de compra, fichas técnicas de los EPP adquiridos         (fichas técnicas)"/>
    <hyperlink ref="E16" r:id="rId1"/>
  </hyperlinks>
  <pageMargins left="0.7" right="0.7" top="0.75" bottom="0.75" header="0.3" footer="0.3"/>
  <pageSetup orientation="portrait"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1"/>
  <sheetViews>
    <sheetView workbookViewId="0">
      <selection sqref="A1:E5"/>
    </sheetView>
  </sheetViews>
  <sheetFormatPr baseColWidth="10" defaultRowHeight="15" x14ac:dyDescent="0.25"/>
  <cols>
    <col min="1" max="1" width="30.7109375" customWidth="1"/>
    <col min="2" max="2" width="21" customWidth="1"/>
    <col min="3" max="3" width="25" customWidth="1"/>
    <col min="4" max="4" width="18.7109375" customWidth="1"/>
    <col min="5" max="5" width="17.140625" customWidth="1"/>
  </cols>
  <sheetData>
    <row r="1" spans="1:15" x14ac:dyDescent="0.25">
      <c r="A1" s="44" t="s">
        <v>80</v>
      </c>
      <c r="B1" s="45"/>
      <c r="C1" s="45"/>
      <c r="D1" s="45"/>
      <c r="E1" s="46"/>
    </row>
    <row r="2" spans="1:15" x14ac:dyDescent="0.25">
      <c r="A2" s="47"/>
      <c r="B2" s="48"/>
      <c r="C2" s="48"/>
      <c r="D2" s="48"/>
      <c r="E2" s="49"/>
    </row>
    <row r="3" spans="1:15" x14ac:dyDescent="0.25">
      <c r="A3" s="47"/>
      <c r="B3" s="48"/>
      <c r="C3" s="48"/>
      <c r="D3" s="48"/>
      <c r="E3" s="49"/>
    </row>
    <row r="4" spans="1:15" x14ac:dyDescent="0.25">
      <c r="A4" s="47"/>
      <c r="B4" s="48"/>
      <c r="C4" s="48"/>
      <c r="D4" s="48"/>
      <c r="E4" s="49"/>
    </row>
    <row r="5" spans="1:15" x14ac:dyDescent="0.25">
      <c r="A5" s="47"/>
      <c r="B5" s="48"/>
      <c r="C5" s="48"/>
      <c r="D5" s="48"/>
      <c r="E5" s="49"/>
    </row>
    <row r="6" spans="1:15" ht="25.5" thickBot="1" x14ac:dyDescent="0.3">
      <c r="A6" s="23" t="s">
        <v>41</v>
      </c>
      <c r="B6" s="24" t="s">
        <v>47</v>
      </c>
      <c r="C6" s="23" t="s">
        <v>42</v>
      </c>
      <c r="D6" s="23" t="s">
        <v>43</v>
      </c>
      <c r="E6" s="23" t="s">
        <v>44</v>
      </c>
      <c r="F6" s="1"/>
      <c r="J6" s="1"/>
      <c r="K6" s="1"/>
      <c r="L6" s="1"/>
      <c r="M6" s="1"/>
      <c r="N6" s="1"/>
      <c r="O6" s="1"/>
    </row>
    <row r="7" spans="1:15" x14ac:dyDescent="0.25">
      <c r="A7" s="6" t="s">
        <v>7</v>
      </c>
      <c r="B7" s="7">
        <v>8</v>
      </c>
      <c r="C7" s="19" t="s">
        <v>60</v>
      </c>
      <c r="D7" s="19" t="s">
        <v>38</v>
      </c>
      <c r="E7" s="8" t="s">
        <v>45</v>
      </c>
    </row>
    <row r="8" spans="1:15" x14ac:dyDescent="0.25">
      <c r="A8" s="9" t="s">
        <v>8</v>
      </c>
      <c r="B8" s="10">
        <v>12</v>
      </c>
      <c r="C8" s="20" t="s">
        <v>60</v>
      </c>
      <c r="D8" s="5" t="s">
        <v>38</v>
      </c>
      <c r="E8" s="11" t="s">
        <v>45</v>
      </c>
    </row>
    <row r="9" spans="1:15" x14ac:dyDescent="0.25">
      <c r="A9" s="9" t="s">
        <v>9</v>
      </c>
      <c r="B9" s="10">
        <v>12</v>
      </c>
      <c r="C9" s="20" t="s">
        <v>60</v>
      </c>
      <c r="D9" s="5" t="s">
        <v>38</v>
      </c>
      <c r="E9" s="11" t="s">
        <v>45</v>
      </c>
    </row>
    <row r="10" spans="1:15" x14ac:dyDescent="0.25">
      <c r="A10" s="9" t="s">
        <v>10</v>
      </c>
      <c r="B10" s="10">
        <v>4</v>
      </c>
      <c r="C10" s="20" t="s">
        <v>60</v>
      </c>
      <c r="D10" s="5" t="s">
        <v>38</v>
      </c>
      <c r="E10" s="11" t="s">
        <v>45</v>
      </c>
      <c r="I10" s="3"/>
      <c r="J10" s="3"/>
    </row>
    <row r="11" spans="1:15" x14ac:dyDescent="0.25">
      <c r="A11" s="9" t="s">
        <v>11</v>
      </c>
      <c r="B11" s="10">
        <v>4</v>
      </c>
      <c r="C11" s="20" t="s">
        <v>60</v>
      </c>
      <c r="D11" s="5" t="s">
        <v>38</v>
      </c>
      <c r="E11" s="11" t="s">
        <v>45</v>
      </c>
    </row>
    <row r="12" spans="1:15" x14ac:dyDescent="0.25">
      <c r="A12" s="9" t="s">
        <v>12</v>
      </c>
      <c r="B12" s="10">
        <v>6</v>
      </c>
      <c r="C12" s="20" t="s">
        <v>60</v>
      </c>
      <c r="D12" s="5" t="s">
        <v>39</v>
      </c>
      <c r="E12" s="11" t="s">
        <v>46</v>
      </c>
    </row>
    <row r="13" spans="1:15" x14ac:dyDescent="0.25">
      <c r="A13" s="9" t="s">
        <v>13</v>
      </c>
      <c r="B13" s="10">
        <v>3</v>
      </c>
      <c r="C13" s="20" t="s">
        <v>60</v>
      </c>
      <c r="D13" s="5" t="s">
        <v>39</v>
      </c>
      <c r="E13" s="11" t="s">
        <v>46</v>
      </c>
    </row>
    <row r="14" spans="1:15" x14ac:dyDescent="0.25">
      <c r="A14" s="9" t="s">
        <v>14</v>
      </c>
      <c r="B14" s="10">
        <v>2</v>
      </c>
      <c r="C14" s="20" t="s">
        <v>60</v>
      </c>
      <c r="D14" s="5" t="s">
        <v>39</v>
      </c>
      <c r="E14" s="11" t="s">
        <v>46</v>
      </c>
    </row>
    <row r="15" spans="1:15" x14ac:dyDescent="0.25">
      <c r="A15" s="9" t="s">
        <v>15</v>
      </c>
      <c r="B15" s="10">
        <v>2</v>
      </c>
      <c r="C15" s="20" t="s">
        <v>60</v>
      </c>
      <c r="D15" s="5" t="s">
        <v>39</v>
      </c>
      <c r="E15" s="11" t="s">
        <v>46</v>
      </c>
    </row>
    <row r="16" spans="1:15" x14ac:dyDescent="0.25">
      <c r="A16" s="9" t="s">
        <v>16</v>
      </c>
      <c r="B16" s="10">
        <v>1</v>
      </c>
      <c r="C16" s="20" t="s">
        <v>60</v>
      </c>
      <c r="D16" s="5" t="s">
        <v>39</v>
      </c>
      <c r="E16" s="11" t="s">
        <v>46</v>
      </c>
    </row>
    <row r="17" spans="1:5" x14ac:dyDescent="0.25">
      <c r="A17" s="9" t="s">
        <v>17</v>
      </c>
      <c r="B17" s="10">
        <v>2</v>
      </c>
      <c r="C17" s="20" t="s">
        <v>60</v>
      </c>
      <c r="D17" s="5" t="s">
        <v>39</v>
      </c>
      <c r="E17" s="11" t="s">
        <v>46</v>
      </c>
    </row>
    <row r="18" spans="1:5" x14ac:dyDescent="0.25">
      <c r="A18" s="9" t="s">
        <v>18</v>
      </c>
      <c r="B18" s="10">
        <v>1</v>
      </c>
      <c r="C18" s="20" t="s">
        <v>60</v>
      </c>
      <c r="D18" s="5" t="s">
        <v>39</v>
      </c>
      <c r="E18" s="11" t="s">
        <v>46</v>
      </c>
    </row>
    <row r="19" spans="1:5" x14ac:dyDescent="0.25">
      <c r="A19" s="9" t="s">
        <v>19</v>
      </c>
      <c r="B19" s="10">
        <v>1</v>
      </c>
      <c r="C19" s="20" t="s">
        <v>60</v>
      </c>
      <c r="D19" s="5" t="s">
        <v>39</v>
      </c>
      <c r="E19" s="11" t="s">
        <v>46</v>
      </c>
    </row>
    <row r="20" spans="1:5" x14ac:dyDescent="0.25">
      <c r="A20" s="9" t="s">
        <v>20</v>
      </c>
      <c r="B20" s="10">
        <v>2</v>
      </c>
      <c r="C20" s="20" t="s">
        <v>60</v>
      </c>
      <c r="D20" s="5" t="s">
        <v>39</v>
      </c>
      <c r="E20" s="11" t="s">
        <v>46</v>
      </c>
    </row>
    <row r="21" spans="1:5" x14ac:dyDescent="0.25">
      <c r="A21" s="12" t="s">
        <v>21</v>
      </c>
      <c r="B21" s="10">
        <v>1</v>
      </c>
      <c r="C21" s="20" t="s">
        <v>60</v>
      </c>
      <c r="D21" s="5" t="s">
        <v>39</v>
      </c>
      <c r="E21" s="11" t="s">
        <v>46</v>
      </c>
    </row>
    <row r="22" spans="1:5" x14ac:dyDescent="0.25">
      <c r="A22" s="9" t="s">
        <v>22</v>
      </c>
      <c r="B22" s="10">
        <v>1</v>
      </c>
      <c r="C22" s="20" t="s">
        <v>60</v>
      </c>
      <c r="D22" s="5" t="s">
        <v>39</v>
      </c>
      <c r="E22" s="11" t="s">
        <v>46</v>
      </c>
    </row>
    <row r="23" spans="1:5" x14ac:dyDescent="0.25">
      <c r="A23" s="9" t="s">
        <v>23</v>
      </c>
      <c r="B23" s="10">
        <v>1</v>
      </c>
      <c r="C23" s="20" t="s">
        <v>62</v>
      </c>
      <c r="D23" s="5" t="s">
        <v>39</v>
      </c>
      <c r="E23" s="11" t="s">
        <v>46</v>
      </c>
    </row>
    <row r="24" spans="1:5" x14ac:dyDescent="0.25">
      <c r="A24" s="9" t="s">
        <v>61</v>
      </c>
      <c r="B24" s="10">
        <v>1</v>
      </c>
      <c r="C24" s="20" t="s">
        <v>60</v>
      </c>
      <c r="D24" s="5" t="s">
        <v>39</v>
      </c>
      <c r="E24" s="11" t="s">
        <v>46</v>
      </c>
    </row>
    <row r="25" spans="1:5" x14ac:dyDescent="0.25">
      <c r="A25" s="9" t="s">
        <v>24</v>
      </c>
      <c r="B25" s="10">
        <v>1</v>
      </c>
      <c r="C25" s="20" t="s">
        <v>62</v>
      </c>
      <c r="D25" s="5" t="s">
        <v>39</v>
      </c>
      <c r="E25" s="11" t="s">
        <v>46</v>
      </c>
    </row>
    <row r="26" spans="1:5" x14ac:dyDescent="0.25">
      <c r="A26" s="9" t="s">
        <v>25</v>
      </c>
      <c r="B26" s="10">
        <v>1</v>
      </c>
      <c r="C26" s="20" t="s">
        <v>60</v>
      </c>
      <c r="D26" s="5" t="s">
        <v>39</v>
      </c>
      <c r="E26" s="11" t="s">
        <v>46</v>
      </c>
    </row>
    <row r="27" spans="1:5" x14ac:dyDescent="0.25">
      <c r="A27" s="13" t="s">
        <v>26</v>
      </c>
      <c r="B27" s="10">
        <v>1</v>
      </c>
      <c r="C27" s="20" t="s">
        <v>60</v>
      </c>
      <c r="D27" s="5" t="s">
        <v>38</v>
      </c>
      <c r="E27" s="11" t="s">
        <v>45</v>
      </c>
    </row>
    <row r="28" spans="1:5" x14ac:dyDescent="0.25">
      <c r="A28" s="9" t="s">
        <v>7</v>
      </c>
      <c r="B28" s="10">
        <v>21</v>
      </c>
      <c r="C28" s="4" t="s">
        <v>37</v>
      </c>
      <c r="D28" s="5" t="s">
        <v>40</v>
      </c>
      <c r="E28" s="11" t="s">
        <v>45</v>
      </c>
    </row>
    <row r="29" spans="1:5" x14ac:dyDescent="0.25">
      <c r="A29" s="9" t="s">
        <v>8</v>
      </c>
      <c r="B29" s="10">
        <v>3</v>
      </c>
      <c r="C29" s="4" t="s">
        <v>37</v>
      </c>
      <c r="D29" s="5" t="s">
        <v>40</v>
      </c>
      <c r="E29" s="11" t="s">
        <v>45</v>
      </c>
    </row>
    <row r="30" spans="1:5" x14ac:dyDescent="0.25">
      <c r="A30" s="12" t="s">
        <v>27</v>
      </c>
      <c r="B30" s="10">
        <v>4</v>
      </c>
      <c r="C30" s="4" t="s">
        <v>37</v>
      </c>
      <c r="D30" s="5" t="s">
        <v>40</v>
      </c>
      <c r="E30" s="11" t="s">
        <v>45</v>
      </c>
    </row>
    <row r="31" spans="1:5" x14ac:dyDescent="0.25">
      <c r="A31" s="12" t="s">
        <v>28</v>
      </c>
      <c r="B31" s="10">
        <v>3</v>
      </c>
      <c r="C31" s="4" t="s">
        <v>37</v>
      </c>
      <c r="D31" s="5" t="s">
        <v>40</v>
      </c>
      <c r="E31" s="11" t="s">
        <v>45</v>
      </c>
    </row>
    <row r="32" spans="1:5" x14ac:dyDescent="0.25">
      <c r="A32" s="12" t="s">
        <v>29</v>
      </c>
      <c r="B32" s="10">
        <v>3</v>
      </c>
      <c r="C32" s="4" t="s">
        <v>37</v>
      </c>
      <c r="D32" s="5" t="s">
        <v>40</v>
      </c>
      <c r="E32" s="11" t="s">
        <v>45</v>
      </c>
    </row>
    <row r="33" spans="1:5" x14ac:dyDescent="0.25">
      <c r="A33" s="12" t="s">
        <v>30</v>
      </c>
      <c r="B33" s="10">
        <v>1</v>
      </c>
      <c r="C33" s="4" t="s">
        <v>37</v>
      </c>
      <c r="D33" s="5" t="s">
        <v>39</v>
      </c>
      <c r="E33" s="11" t="s">
        <v>46</v>
      </c>
    </row>
    <row r="34" spans="1:5" x14ac:dyDescent="0.25">
      <c r="A34" s="12" t="s">
        <v>31</v>
      </c>
      <c r="B34" s="10">
        <v>1</v>
      </c>
      <c r="C34" s="4" t="s">
        <v>37</v>
      </c>
      <c r="D34" s="5" t="s">
        <v>39</v>
      </c>
      <c r="E34" s="11" t="s">
        <v>46</v>
      </c>
    </row>
    <row r="35" spans="1:5" x14ac:dyDescent="0.25">
      <c r="A35" s="12" t="s">
        <v>32</v>
      </c>
      <c r="B35" s="10">
        <v>1</v>
      </c>
      <c r="C35" s="4" t="s">
        <v>37</v>
      </c>
      <c r="D35" s="5" t="s">
        <v>40</v>
      </c>
      <c r="E35" s="11" t="s">
        <v>45</v>
      </c>
    </row>
    <row r="36" spans="1:5" x14ac:dyDescent="0.25">
      <c r="A36" s="12" t="s">
        <v>33</v>
      </c>
      <c r="B36" s="10">
        <v>3</v>
      </c>
      <c r="C36" s="4" t="s">
        <v>37</v>
      </c>
      <c r="D36" s="5" t="s">
        <v>40</v>
      </c>
      <c r="E36" s="11" t="s">
        <v>45</v>
      </c>
    </row>
    <row r="37" spans="1:5" x14ac:dyDescent="0.25">
      <c r="A37" s="12" t="s">
        <v>34</v>
      </c>
      <c r="B37" s="10">
        <v>3</v>
      </c>
      <c r="C37" s="4" t="s">
        <v>37</v>
      </c>
      <c r="D37" s="5" t="s">
        <v>39</v>
      </c>
      <c r="E37" s="11" t="s">
        <v>46</v>
      </c>
    </row>
    <row r="38" spans="1:5" x14ac:dyDescent="0.25">
      <c r="A38" s="12" t="s">
        <v>35</v>
      </c>
      <c r="B38" s="10">
        <v>1</v>
      </c>
      <c r="C38" s="4" t="s">
        <v>37</v>
      </c>
      <c r="D38" s="5" t="s">
        <v>39</v>
      </c>
      <c r="E38" s="11" t="s">
        <v>46</v>
      </c>
    </row>
    <row r="39" spans="1:5" ht="15.75" thickBot="1" x14ac:dyDescent="0.3">
      <c r="A39" s="14" t="s">
        <v>36</v>
      </c>
      <c r="B39" s="15">
        <v>1</v>
      </c>
      <c r="C39" s="16" t="s">
        <v>37</v>
      </c>
      <c r="D39" s="17" t="s">
        <v>40</v>
      </c>
      <c r="E39" s="18" t="s">
        <v>45</v>
      </c>
    </row>
    <row r="41" spans="1:5" x14ac:dyDescent="0.25">
      <c r="A41" s="29" t="s">
        <v>56</v>
      </c>
      <c r="B41" s="28">
        <f>SUM(B7:B40)</f>
        <v>112</v>
      </c>
    </row>
  </sheetData>
  <mergeCells count="1">
    <mergeCell ref="A1:E5"/>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topLeftCell="A4" workbookViewId="0">
      <selection activeCell="A5" sqref="A5"/>
    </sheetView>
  </sheetViews>
  <sheetFormatPr baseColWidth="10" defaultRowHeight="15" x14ac:dyDescent="0.25"/>
  <cols>
    <col min="1" max="1" width="14.42578125" bestFit="1" customWidth="1"/>
    <col min="4" max="4" width="14.42578125" bestFit="1" customWidth="1"/>
    <col min="7" max="7" width="8.85546875" bestFit="1" customWidth="1"/>
  </cols>
  <sheetData>
    <row r="1" spans="1:8" ht="15.75" thickBot="1" x14ac:dyDescent="0.3"/>
    <row r="2" spans="1:8" x14ac:dyDescent="0.25">
      <c r="D2" s="44" t="s">
        <v>84</v>
      </c>
      <c r="E2" s="45"/>
      <c r="F2" s="45"/>
      <c r="G2" s="45"/>
      <c r="H2" s="46"/>
    </row>
    <row r="3" spans="1:8" x14ac:dyDescent="0.25">
      <c r="D3" s="47"/>
      <c r="E3" s="48"/>
      <c r="F3" s="48"/>
      <c r="G3" s="48"/>
      <c r="H3" s="49"/>
    </row>
    <row r="4" spans="1:8" x14ac:dyDescent="0.25">
      <c r="D4" s="47"/>
      <c r="E4" s="48"/>
      <c r="F4" s="48"/>
      <c r="G4" s="48"/>
      <c r="H4" s="49"/>
    </row>
    <row r="5" spans="1:8" x14ac:dyDescent="0.25">
      <c r="D5" s="47"/>
      <c r="E5" s="48"/>
      <c r="F5" s="48"/>
      <c r="G5" s="48"/>
      <c r="H5" s="49"/>
    </row>
    <row r="6" spans="1:8" ht="15.75" thickBot="1" x14ac:dyDescent="0.3">
      <c r="D6" s="50"/>
      <c r="E6" s="51"/>
      <c r="F6" s="51"/>
      <c r="G6" s="51"/>
      <c r="H6" s="52"/>
    </row>
    <row r="10" spans="1:8" ht="21" x14ac:dyDescent="0.35">
      <c r="A10" s="53" t="s">
        <v>63</v>
      </c>
      <c r="B10" s="53"/>
      <c r="D10" s="54" t="s">
        <v>72</v>
      </c>
      <c r="E10" s="55"/>
      <c r="G10" s="54" t="s">
        <v>75</v>
      </c>
      <c r="H10" s="55"/>
    </row>
    <row r="11" spans="1:8" x14ac:dyDescent="0.25">
      <c r="A11" s="28" t="s">
        <v>64</v>
      </c>
      <c r="B11" s="28" t="s">
        <v>65</v>
      </c>
      <c r="D11" s="28" t="s">
        <v>64</v>
      </c>
      <c r="E11" s="28" t="s">
        <v>65</v>
      </c>
      <c r="G11" s="40" t="s">
        <v>76</v>
      </c>
      <c r="H11" s="40">
        <v>21</v>
      </c>
    </row>
    <row r="12" spans="1:8" x14ac:dyDescent="0.25">
      <c r="A12" s="40" t="s">
        <v>66</v>
      </c>
      <c r="B12" s="40">
        <v>0</v>
      </c>
      <c r="D12" s="41" t="s">
        <v>66</v>
      </c>
      <c r="E12" s="40">
        <v>0</v>
      </c>
      <c r="G12" s="40" t="s">
        <v>77</v>
      </c>
      <c r="H12" s="40">
        <v>19</v>
      </c>
    </row>
    <row r="13" spans="1:8" x14ac:dyDescent="0.25">
      <c r="A13" s="40" t="s">
        <v>67</v>
      </c>
      <c r="B13" s="40">
        <v>0</v>
      </c>
      <c r="D13" s="41" t="s">
        <v>67</v>
      </c>
      <c r="E13" s="40">
        <v>0</v>
      </c>
      <c r="G13" s="40" t="s">
        <v>78</v>
      </c>
      <c r="H13" s="40">
        <v>4</v>
      </c>
    </row>
    <row r="14" spans="1:8" x14ac:dyDescent="0.25">
      <c r="A14" s="40" t="s">
        <v>68</v>
      </c>
      <c r="B14" s="40">
        <v>55</v>
      </c>
      <c r="D14" s="41" t="s">
        <v>68</v>
      </c>
      <c r="E14" s="40">
        <v>140</v>
      </c>
      <c r="G14" s="40" t="s">
        <v>68</v>
      </c>
      <c r="H14" s="40">
        <v>7</v>
      </c>
    </row>
    <row r="15" spans="1:8" x14ac:dyDescent="0.25">
      <c r="A15" s="40" t="s">
        <v>69</v>
      </c>
      <c r="B15" s="40">
        <f>20+120</f>
        <v>140</v>
      </c>
      <c r="D15" s="41" t="s">
        <v>69</v>
      </c>
      <c r="E15" s="40">
        <f>30+100</f>
        <v>130</v>
      </c>
      <c r="G15" s="40" t="s">
        <v>69</v>
      </c>
      <c r="H15" s="40">
        <v>1000</v>
      </c>
    </row>
    <row r="16" spans="1:8" x14ac:dyDescent="0.25">
      <c r="A16" s="40" t="s">
        <v>70</v>
      </c>
      <c r="B16" s="40">
        <f>70+150</f>
        <v>220</v>
      </c>
      <c r="D16" s="41" t="s">
        <v>70</v>
      </c>
      <c r="E16" s="40">
        <v>120</v>
      </c>
    </row>
    <row r="17" spans="1:5" x14ac:dyDescent="0.25">
      <c r="A17" s="40" t="s">
        <v>71</v>
      </c>
      <c r="B17" s="40">
        <v>3</v>
      </c>
      <c r="D17" s="41" t="s">
        <v>71</v>
      </c>
      <c r="E17" s="40">
        <v>3</v>
      </c>
    </row>
    <row r="19" spans="1:5" ht="21" x14ac:dyDescent="0.35">
      <c r="A19" s="53" t="s">
        <v>73</v>
      </c>
      <c r="B19" s="53"/>
      <c r="D19" s="53" t="s">
        <v>74</v>
      </c>
      <c r="E19" s="53"/>
    </row>
    <row r="20" spans="1:5" x14ac:dyDescent="0.25">
      <c r="A20" s="28" t="s">
        <v>64</v>
      </c>
      <c r="B20" s="28" t="s">
        <v>65</v>
      </c>
      <c r="D20" s="28" t="s">
        <v>64</v>
      </c>
      <c r="E20" s="28" t="s">
        <v>65</v>
      </c>
    </row>
    <row r="21" spans="1:5" x14ac:dyDescent="0.25">
      <c r="A21" s="41" t="s">
        <v>66</v>
      </c>
      <c r="B21" s="40">
        <v>0</v>
      </c>
      <c r="D21" s="41" t="s">
        <v>70</v>
      </c>
      <c r="E21" s="40">
        <v>100</v>
      </c>
    </row>
    <row r="22" spans="1:5" x14ac:dyDescent="0.25">
      <c r="A22" s="41" t="s">
        <v>67</v>
      </c>
      <c r="B22" s="40">
        <v>0</v>
      </c>
      <c r="D22" s="41" t="s">
        <v>71</v>
      </c>
      <c r="E22" s="40">
        <v>0</v>
      </c>
    </row>
    <row r="23" spans="1:5" x14ac:dyDescent="0.25">
      <c r="A23" s="41" t="s">
        <v>68</v>
      </c>
      <c r="B23" s="40">
        <v>80</v>
      </c>
    </row>
    <row r="24" spans="1:5" x14ac:dyDescent="0.25">
      <c r="A24" s="41" t="s">
        <v>69</v>
      </c>
      <c r="B24" s="40">
        <v>100</v>
      </c>
    </row>
    <row r="25" spans="1:5" x14ac:dyDescent="0.25">
      <c r="A25" s="41" t="s">
        <v>70</v>
      </c>
      <c r="B25" s="40">
        <f>150+150</f>
        <v>300</v>
      </c>
    </row>
    <row r="26" spans="1:5" x14ac:dyDescent="0.25">
      <c r="A26" s="41" t="s">
        <v>71</v>
      </c>
      <c r="B26" s="40">
        <v>3</v>
      </c>
    </row>
  </sheetData>
  <mergeCells count="6">
    <mergeCell ref="D2:H6"/>
    <mergeCell ref="A10:B10"/>
    <mergeCell ref="D10:E10"/>
    <mergeCell ref="A19:B19"/>
    <mergeCell ref="D19:E19"/>
    <mergeCell ref="G10:H1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J46"/>
  <sheetViews>
    <sheetView workbookViewId="0">
      <selection activeCell="B1" sqref="B1"/>
    </sheetView>
  </sheetViews>
  <sheetFormatPr baseColWidth="10" defaultRowHeight="15" x14ac:dyDescent="0.25"/>
  <sheetData>
    <row r="1" spans="4:8" ht="15.75" thickBot="1" x14ac:dyDescent="0.3"/>
    <row r="2" spans="4:8" x14ac:dyDescent="0.25">
      <c r="D2" s="44" t="s">
        <v>82</v>
      </c>
      <c r="E2" s="45"/>
      <c r="F2" s="45"/>
      <c r="G2" s="45"/>
      <c r="H2" s="46"/>
    </row>
    <row r="3" spans="4:8" x14ac:dyDescent="0.25">
      <c r="D3" s="47"/>
      <c r="E3" s="48"/>
      <c r="F3" s="48"/>
      <c r="G3" s="48"/>
      <c r="H3" s="49"/>
    </row>
    <row r="4" spans="4:8" x14ac:dyDescent="0.25">
      <c r="D4" s="47"/>
      <c r="E4" s="48"/>
      <c r="F4" s="48"/>
      <c r="G4" s="48"/>
      <c r="H4" s="49"/>
    </row>
    <row r="5" spans="4:8" x14ac:dyDescent="0.25">
      <c r="D5" s="47"/>
      <c r="E5" s="48"/>
      <c r="F5" s="48"/>
      <c r="G5" s="48"/>
      <c r="H5" s="49"/>
    </row>
    <row r="6" spans="4:8" ht="15.75" thickBot="1" x14ac:dyDescent="0.3">
      <c r="D6" s="50"/>
      <c r="E6" s="51"/>
      <c r="F6" s="51"/>
      <c r="G6" s="51"/>
      <c r="H6" s="52"/>
    </row>
    <row r="46" spans="10:10" x14ac:dyDescent="0.25">
      <c r="J46" s="43"/>
    </row>
  </sheetData>
  <mergeCells count="1">
    <mergeCell ref="D2:H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LISTA DE REQUISIOS </vt:lpstr>
      <vt:lpstr>BASE TRABAJADORES</vt:lpstr>
      <vt:lpstr>INVENTARIO EPP</vt:lpstr>
      <vt:lpstr>FICHAS TECNICAS EPP</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2020-05-14T18:47:08Z</dcterms:created>
  <dcterms:modified xsi:type="dcterms:W3CDTF">2020-05-15T21:48:18Z</dcterms:modified>
</cp:coreProperties>
</file>